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Звіти - шаблони\qwe\"/>
    </mc:Choice>
  </mc:AlternateContent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52511" calcMode="manual" fullCalcOnLoad="1"/>
</workbook>
</file>

<file path=xl/calcChain.xml><?xml version="1.0" encoding="utf-8"?>
<calcChain xmlns="http://schemas.openxmlformats.org/spreadsheetml/2006/main">
  <c r="E4" i="7" l="1"/>
  <c r="F4" i="7"/>
  <c r="D6" i="3"/>
  <c r="L6" i="3"/>
  <c r="L56" i="3" s="1"/>
  <c r="C21" i="3"/>
  <c r="C6" i="3" s="1"/>
  <c r="D21" i="3"/>
  <c r="E21" i="3"/>
  <c r="E6" i="3" s="1"/>
  <c r="F21" i="3"/>
  <c r="F6" i="3"/>
  <c r="G21" i="3"/>
  <c r="G6" i="3" s="1"/>
  <c r="H21" i="3"/>
  <c r="H6" i="3" s="1"/>
  <c r="I21" i="3"/>
  <c r="I6" i="3" s="1"/>
  <c r="I56" i="3" s="1"/>
  <c r="J21" i="3"/>
  <c r="J6" i="3"/>
  <c r="K21" i="3"/>
  <c r="K6" i="3" s="1"/>
  <c r="L21" i="3"/>
  <c r="C28" i="3"/>
  <c r="D28" i="3"/>
  <c r="E28" i="3"/>
  <c r="F28" i="3"/>
  <c r="G28" i="3"/>
  <c r="H28" i="3"/>
  <c r="I28" i="3"/>
  <c r="J28" i="3"/>
  <c r="K28" i="3"/>
  <c r="L28" i="3"/>
  <c r="I39" i="3"/>
  <c r="C40" i="3"/>
  <c r="C39" i="3" s="1"/>
  <c r="D40" i="3"/>
  <c r="D39" i="3" s="1"/>
  <c r="D56" i="3" s="1"/>
  <c r="E40" i="3"/>
  <c r="E39" i="3" s="1"/>
  <c r="F40" i="3"/>
  <c r="F39" i="3" s="1"/>
  <c r="G40" i="3"/>
  <c r="G39" i="3" s="1"/>
  <c r="H40" i="3"/>
  <c r="H39" i="3" s="1"/>
  <c r="I40" i="3"/>
  <c r="J40" i="3"/>
  <c r="J39" i="3" s="1"/>
  <c r="K40" i="3"/>
  <c r="K39" i="3" s="1"/>
  <c r="L40" i="3"/>
  <c r="L39" i="3" s="1"/>
  <c r="C50" i="3"/>
  <c r="D50" i="3"/>
  <c r="E50" i="3"/>
  <c r="F50" i="3"/>
  <c r="G50" i="3"/>
  <c r="H50" i="3"/>
  <c r="I50" i="3"/>
  <c r="J50" i="3"/>
  <c r="K50" i="3"/>
  <c r="L50" i="3"/>
  <c r="K56" i="3" l="1"/>
  <c r="H56" i="3"/>
  <c r="E56" i="3"/>
  <c r="J56" i="3"/>
  <c r="G56" i="3"/>
  <c r="F56" i="3"/>
  <c r="C56" i="3"/>
</calcChain>
</file>

<file path=xl/sharedStrings.xml><?xml version="1.0" encoding="utf-8"?>
<sst xmlns="http://schemas.openxmlformats.org/spreadsheetml/2006/main" count="155" uniqueCount="130">
  <si>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</si>
  <si>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</si>
  <si>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</si>
  <si>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</si>
  <si>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</si>
  <si>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</si>
  <si>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</si>
  <si>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</si>
  <si>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</si>
  <si>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</si>
  <si>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</si>
  <si>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</si>
  <si>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</si>
  <si>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</si>
  <si>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</si>
  <si>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</si>
  <si>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</si>
  <si>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</si>
  <si>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</si>
  <si>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</si>
  <si>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</si>
  <si>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</si>
  <si>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</si>
  <si>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</si>
  <si>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</si>
  <si>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</si>
  <si>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</si>
  <si>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</si>
  <si>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</si>
  <si>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</si>
  <si>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</si>
  <si>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</si>
  <si>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</si>
  <si>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</si>
  <si>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</si>
  <si>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</si>
  <si>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</si>
  <si>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</si>
  <si>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</si>
  <si>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</si>
  <si>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</si>
  <si>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</si>
  <si>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</si>
  <si>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</si>
  <si>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</si>
  <si>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</si>
  <si>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</si>
  <si>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</si>
  <si>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</si>
  <si>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</si>
  <si>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</si>
  <si>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</si>
  <si>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</si>
  <si>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</si>
  <si>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</si>
  <si>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</si>
  <si>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</si>
  <si>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</si>
  <si>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</si>
  <si>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</si>
  <si>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</si>
  <si>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</si>
  <si>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</si>
  <si>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</si>
  <si>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</si>
  <si>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</si>
  <si>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</si>
  <si>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</si>
  <si>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</si>
  <si>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</si>
  <si>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</si>
  <si>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</si>
  <si>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</si>
  <si>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</si>
  <si>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</si>
  <si>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</si>
  <si>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</si>
  <si>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</si>
  <si>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</si>
  <si>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</si>
  <si>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</si>
  <si>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</si>
  <si>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</si>
  <si>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</si>
  <si>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</si>
  <si>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</si>
  <si>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</si>
  <si>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</si>
  <si>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</si>
  <si>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</si>
  <si>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</si>
  <si>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</si>
  <si>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</si>
  <si>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</si>
  <si>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</si>
  <si>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</si>
  <si>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</si>
  <si>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</si>
  <si>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</si>
  <si>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</si>
  <si>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</si>
  <si>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</si>
  <si>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</si>
  <si>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</si>
  <si>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</si>
  <si>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</si>
  <si>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</si>
  <si>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</si>
  <si>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</si>
  <si>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</si>
  <si>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</si>
  <si>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</si>
  <si>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</si>
  <si>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</si>
  <si>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</si>
  <si>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</si>
  <si>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</si>
  <si>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</si>
  <si>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2019 рік</t>
  </si>
  <si>
    <t>Куйбишевський районний суд Запорізької області</t>
  </si>
  <si>
    <t>71001. Запорізька область.смт. Більмак</t>
  </si>
  <si>
    <t>вул. Центральна</t>
  </si>
  <si>
    <t>26а</t>
  </si>
  <si>
    <t/>
  </si>
  <si>
    <t>В.О. Мальований</t>
  </si>
  <si>
    <t>Л.Г. Симоненко</t>
  </si>
  <si>
    <t>2-12-46</t>
  </si>
  <si>
    <t>2-13-58</t>
  </si>
  <si>
    <t>inbox@kb.zp.court.gov.ua</t>
  </si>
  <si>
    <t>4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</si>
</sst>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3" fontId="8" fillId="0" borderId="4" xfId="2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4" xfId="3" applyNumberFormat="1" applyFont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left" vertical="center"/>
    </xf>
    <xf numFmtId="0" fontId="8" fillId="0" borderId="8" xfId="1" applyNumberFormat="1" applyFont="1" applyFill="1" applyBorder="1" applyAlignment="1" applyProtection="1">
      <alignment horizontal="left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</cellXfs>
  <cellStyles count="5">
    <cellStyle name="Звичайний" xfId="0" builtinId="0"/>
    <cellStyle name="Обычный 2" xfId="1"/>
    <cellStyle name="Обычный 2 2" xfId="2"/>
    <cellStyle name="Финансовый 2" xfId="4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view="pageBreakPreview" topLeftCell="A13" zoomScale="60" zoomScaleNormal="100" workbookViewId="0">
      <selection activeCell="D37" sqref="D37:H3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02" t="s">
        <v>39</v>
      </c>
      <c r="C3" s="102"/>
      <c r="D3" s="102"/>
      <c r="E3" s="102"/>
      <c r="F3" s="102"/>
      <c r="G3" s="102"/>
      <c r="H3" s="102"/>
    </row>
    <row r="4" spans="1:8" ht="18.95" customHeight="1" x14ac:dyDescent="0.3">
      <c r="B4" s="103"/>
      <c r="C4" s="103"/>
      <c r="D4" s="103"/>
      <c r="E4" s="103"/>
      <c r="F4" s="103"/>
      <c r="G4" s="103"/>
      <c r="H4" s="103"/>
    </row>
    <row r="5" spans="1:8" ht="18.95" customHeight="1" x14ac:dyDescent="0.3">
      <c r="B5" s="3"/>
      <c r="C5" s="3"/>
      <c r="D5" s="113" t="s">
        <v>118</v>
      </c>
      <c r="E5" s="113"/>
      <c r="F5" s="113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04" t="s">
        <v>23</v>
      </c>
      <c r="C10" s="105"/>
      <c r="D10" s="106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31" t="s">
        <v>42</v>
      </c>
      <c r="F14" s="110" t="s">
        <v>27</v>
      </c>
      <c r="G14" s="110"/>
      <c r="H14" s="110"/>
    </row>
    <row r="15" spans="1:8" ht="12.75" customHeight="1" x14ac:dyDescent="0.2">
      <c r="A15" s="8"/>
      <c r="B15" s="107"/>
      <c r="C15" s="108"/>
      <c r="D15" s="109"/>
      <c r="E15" s="131"/>
      <c r="F15" s="125" t="s">
        <v>50</v>
      </c>
      <c r="G15" s="126"/>
      <c r="H15" s="126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31" t="s">
        <v>42</v>
      </c>
      <c r="F17" s="114" t="s">
        <v>102</v>
      </c>
      <c r="G17" s="115"/>
      <c r="H17" s="115"/>
    </row>
    <row r="18" spans="1:8" ht="12.95" customHeight="1" x14ac:dyDescent="0.2">
      <c r="A18" s="8"/>
      <c r="B18" s="107"/>
      <c r="C18" s="108"/>
      <c r="D18" s="109"/>
      <c r="E18" s="131"/>
      <c r="F18" s="114"/>
      <c r="G18" s="115"/>
      <c r="H18" s="115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31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31"/>
      <c r="F21" s="110"/>
      <c r="G21" s="110"/>
      <c r="H21" s="11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7" t="s">
        <v>30</v>
      </c>
      <c r="C26" s="128"/>
      <c r="D26" s="129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32"/>
      <c r="C29" s="133"/>
      <c r="D29" s="134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35" t="s">
        <v>35</v>
      </c>
      <c r="C37" s="136"/>
      <c r="D37" s="111" t="s">
        <v>119</v>
      </c>
      <c r="E37" s="111"/>
      <c r="F37" s="111"/>
      <c r="G37" s="111"/>
      <c r="H37" s="112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17"/>
      <c r="F39" s="117"/>
      <c r="G39" s="117"/>
      <c r="H39" s="118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9" t="s">
        <v>121</v>
      </c>
      <c r="C41" s="120"/>
      <c r="D41" s="120"/>
      <c r="E41" s="120"/>
      <c r="F41" s="120"/>
      <c r="G41" s="120"/>
      <c r="H41" s="121"/>
    </row>
    <row r="42" spans="1:9" ht="12.75" customHeight="1" x14ac:dyDescent="0.2">
      <c r="A42" s="8"/>
      <c r="B42" s="122" t="s">
        <v>37</v>
      </c>
      <c r="C42" s="123"/>
      <c r="D42" s="123"/>
      <c r="E42" s="123"/>
      <c r="F42" s="123"/>
      <c r="G42" s="123"/>
      <c r="H42" s="124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30" t="s">
        <v>122</v>
      </c>
      <c r="C44" s="117"/>
      <c r="D44" s="117"/>
      <c r="E44" s="117"/>
      <c r="F44" s="117"/>
      <c r="G44" s="117"/>
      <c r="H44" s="118"/>
      <c r="I44" s="6"/>
    </row>
    <row r="45" spans="1:9" ht="12.95" customHeight="1" x14ac:dyDescent="0.2">
      <c r="A45" s="8"/>
      <c r="B45" s="122" t="s">
        <v>38</v>
      </c>
      <c r="C45" s="123"/>
      <c r="D45" s="123"/>
      <c r="E45" s="123"/>
      <c r="F45" s="123"/>
      <c r="G45" s="123"/>
      <c r="H45" s="124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  <mergeCell ref="D39:H39"/>
    <mergeCell ref="B41:H41"/>
    <mergeCell ref="B42:H42"/>
    <mergeCell ref="B23:D23"/>
    <mergeCell ref="F15:H15"/>
    <mergeCell ref="B24:D24"/>
    <mergeCell ref="B25:D25"/>
    <mergeCell ref="B26:D26"/>
    <mergeCell ref="B3:H3"/>
    <mergeCell ref="B4:H4"/>
    <mergeCell ref="B10:D10"/>
    <mergeCell ref="B12:D12"/>
    <mergeCell ref="F14:H14"/>
    <mergeCell ref="D37:H37"/>
    <mergeCell ref="D5:F5"/>
    <mergeCell ref="F21:H21"/>
    <mergeCell ref="F17:H18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  <headerFooter>
    <oddFooter>&amp;C&amp;L3BAE92E8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="60" zoomScaleNormal="100" workbookViewId="0">
      <selection activeCell="C6" sqref="C6:L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40" t="s">
        <v>20</v>
      </c>
      <c r="C1" s="140"/>
      <c r="D1" s="50"/>
      <c r="E1" s="50"/>
      <c r="F1" s="50"/>
    </row>
    <row r="2" spans="1:12" ht="61.5" customHeight="1" x14ac:dyDescent="0.2">
      <c r="A2" s="141" t="s">
        <v>0</v>
      </c>
      <c r="B2" s="142" t="s">
        <v>73</v>
      </c>
      <c r="C2" s="138" t="s">
        <v>54</v>
      </c>
      <c r="D2" s="139" t="s">
        <v>48</v>
      </c>
      <c r="E2" s="139" t="s">
        <v>13</v>
      </c>
      <c r="F2" s="139"/>
      <c r="G2" s="138" t="s">
        <v>6</v>
      </c>
      <c r="H2" s="138"/>
      <c r="I2" s="138" t="s">
        <v>55</v>
      </c>
      <c r="J2" s="138"/>
      <c r="K2" s="138" t="s">
        <v>72</v>
      </c>
      <c r="L2" s="138"/>
    </row>
    <row r="3" spans="1:12" ht="36" customHeight="1" x14ac:dyDescent="0.2">
      <c r="A3" s="141"/>
      <c r="B3" s="142"/>
      <c r="C3" s="138"/>
      <c r="D3" s="139"/>
      <c r="E3" s="143" t="s">
        <v>7</v>
      </c>
      <c r="F3" s="143" t="s">
        <v>12</v>
      </c>
      <c r="G3" s="137" t="s">
        <v>7</v>
      </c>
      <c r="H3" s="137" t="s">
        <v>8</v>
      </c>
      <c r="I3" s="137" t="s">
        <v>7</v>
      </c>
      <c r="J3" s="137" t="s">
        <v>8</v>
      </c>
      <c r="K3" s="137" t="s">
        <v>7</v>
      </c>
      <c r="L3" s="137" t="s">
        <v>11</v>
      </c>
    </row>
    <row r="4" spans="1:12" ht="64.5" customHeight="1" x14ac:dyDescent="0.2">
      <c r="A4" s="141"/>
      <c r="B4" s="142"/>
      <c r="C4" s="138"/>
      <c r="D4" s="139"/>
      <c r="E4" s="143"/>
      <c r="F4" s="143"/>
      <c r="G4" s="137"/>
      <c r="H4" s="137"/>
      <c r="I4" s="137"/>
      <c r="J4" s="137"/>
      <c r="K4" s="137"/>
      <c r="L4" s="137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101">
        <f t="shared" ref="C6:L6" si="0">SUM(C7,C10,C13,C14,C15,C21,C24,C25,C18,C19,C20)</f>
        <v>609</v>
      </c>
      <c r="D6" s="101">
        <f t="shared" si="0"/>
        <v>643652.68000000005</v>
      </c>
      <c r="E6" s="101">
        <f t="shared" si="0"/>
        <v>522</v>
      </c>
      <c r="F6" s="101">
        <f t="shared" si="0"/>
        <v>588200.07000000007</v>
      </c>
      <c r="G6" s="101">
        <f t="shared" si="0"/>
        <v>12</v>
      </c>
      <c r="H6" s="101">
        <f t="shared" si="0"/>
        <v>11786.29</v>
      </c>
      <c r="I6" s="101">
        <f t="shared" si="0"/>
        <v>48</v>
      </c>
      <c r="J6" s="101">
        <f t="shared" si="0"/>
        <v>17617.62</v>
      </c>
      <c r="K6" s="101">
        <f t="shared" si="0"/>
        <v>84</v>
      </c>
      <c r="L6" s="101">
        <f t="shared" si="0"/>
        <v>52657.87000000001</v>
      </c>
    </row>
    <row r="7" spans="1:12" ht="16.5" customHeight="1" x14ac:dyDescent="0.2">
      <c r="A7" s="87">
        <v>2</v>
      </c>
      <c r="B7" s="90" t="s">
        <v>74</v>
      </c>
      <c r="C7" s="101">
        <v>288</v>
      </c>
      <c r="D7" s="101">
        <v>463174.73</v>
      </c>
      <c r="E7" s="101">
        <v>262</v>
      </c>
      <c r="F7" s="101">
        <v>436823.79</v>
      </c>
      <c r="G7" s="101">
        <v>7</v>
      </c>
      <c r="H7" s="101">
        <v>9016.09</v>
      </c>
      <c r="I7" s="101">
        <v>11</v>
      </c>
      <c r="J7" s="101">
        <v>7180.62</v>
      </c>
      <c r="K7" s="101">
        <v>24</v>
      </c>
      <c r="L7" s="101">
        <v>22113.97</v>
      </c>
    </row>
    <row r="8" spans="1:12" ht="16.5" customHeight="1" x14ac:dyDescent="0.2">
      <c r="A8" s="87">
        <v>3</v>
      </c>
      <c r="B8" s="91" t="s">
        <v>75</v>
      </c>
      <c r="C8" s="101">
        <v>164</v>
      </c>
      <c r="D8" s="101">
        <v>327229.49</v>
      </c>
      <c r="E8" s="101">
        <v>161</v>
      </c>
      <c r="F8" s="101">
        <v>320181.43</v>
      </c>
      <c r="G8" s="101">
        <v>5</v>
      </c>
      <c r="H8" s="101">
        <v>8247</v>
      </c>
      <c r="I8" s="101">
        <v>1</v>
      </c>
      <c r="J8" s="101">
        <v>164.51</v>
      </c>
      <c r="K8" s="101">
        <v>2</v>
      </c>
      <c r="L8" s="101">
        <v>5127.0600000000004</v>
      </c>
    </row>
    <row r="9" spans="1:12" ht="16.5" customHeight="1" x14ac:dyDescent="0.2">
      <c r="A9" s="87">
        <v>4</v>
      </c>
      <c r="B9" s="91" t="s">
        <v>76</v>
      </c>
      <c r="C9" s="101">
        <v>124</v>
      </c>
      <c r="D9" s="101">
        <v>135945.24</v>
      </c>
      <c r="E9" s="101">
        <v>101</v>
      </c>
      <c r="F9" s="101">
        <v>116642.36</v>
      </c>
      <c r="G9" s="101">
        <v>2</v>
      </c>
      <c r="H9" s="101">
        <v>769.09</v>
      </c>
      <c r="I9" s="101">
        <v>10</v>
      </c>
      <c r="J9" s="101">
        <v>7016.11</v>
      </c>
      <c r="K9" s="101">
        <v>22</v>
      </c>
      <c r="L9" s="101">
        <v>16986.91</v>
      </c>
    </row>
    <row r="10" spans="1:12" ht="19.5" customHeight="1" x14ac:dyDescent="0.2">
      <c r="A10" s="87">
        <v>5</v>
      </c>
      <c r="B10" s="90" t="s">
        <v>77</v>
      </c>
      <c r="C10" s="101">
        <v>76</v>
      </c>
      <c r="D10" s="101">
        <v>66466.600000000006</v>
      </c>
      <c r="E10" s="101">
        <v>59</v>
      </c>
      <c r="F10" s="101">
        <v>46330.23</v>
      </c>
      <c r="G10" s="101">
        <v>2</v>
      </c>
      <c r="H10" s="101">
        <v>1152.5999999999999</v>
      </c>
      <c r="I10" s="101">
        <v>5</v>
      </c>
      <c r="J10" s="101">
        <v>3842</v>
      </c>
      <c r="K10" s="101">
        <v>16</v>
      </c>
      <c r="L10" s="101">
        <v>20362.599999999999</v>
      </c>
    </row>
    <row r="11" spans="1:12" ht="19.5" customHeight="1" x14ac:dyDescent="0.2">
      <c r="A11" s="87">
        <v>6</v>
      </c>
      <c r="B11" s="91" t="s">
        <v>78</v>
      </c>
      <c r="C11" s="101">
        <v>7</v>
      </c>
      <c r="D11" s="101">
        <v>13447</v>
      </c>
      <c r="E11" s="101"/>
      <c r="F11" s="101"/>
      <c r="G11" s="101"/>
      <c r="H11" s="101"/>
      <c r="I11" s="101">
        <v>3</v>
      </c>
      <c r="J11" s="101">
        <v>2305.1999999999998</v>
      </c>
      <c r="K11" s="101">
        <v>7</v>
      </c>
      <c r="L11" s="101">
        <v>13447</v>
      </c>
    </row>
    <row r="12" spans="1:12" ht="19.5" customHeight="1" x14ac:dyDescent="0.2">
      <c r="A12" s="87">
        <v>7</v>
      </c>
      <c r="B12" s="91" t="s">
        <v>79</v>
      </c>
      <c r="C12" s="101">
        <v>69</v>
      </c>
      <c r="D12" s="101">
        <v>53019.6000000001</v>
      </c>
      <c r="E12" s="101">
        <v>59</v>
      </c>
      <c r="F12" s="101">
        <v>46330.23</v>
      </c>
      <c r="G12" s="101">
        <v>2</v>
      </c>
      <c r="H12" s="101">
        <v>1152.5999999999999</v>
      </c>
      <c r="I12" s="101">
        <v>2</v>
      </c>
      <c r="J12" s="101">
        <v>1536.8</v>
      </c>
      <c r="K12" s="101">
        <v>9</v>
      </c>
      <c r="L12" s="101">
        <v>6915.6</v>
      </c>
    </row>
    <row r="13" spans="1:12" ht="15" customHeight="1" x14ac:dyDescent="0.2">
      <c r="A13" s="87">
        <v>8</v>
      </c>
      <c r="B13" s="90" t="s">
        <v>18</v>
      </c>
      <c r="C13" s="101">
        <v>69</v>
      </c>
      <c r="D13" s="101">
        <v>53019.6000000001</v>
      </c>
      <c r="E13" s="101">
        <v>67</v>
      </c>
      <c r="F13" s="101">
        <v>51482.800000000097</v>
      </c>
      <c r="G13" s="101">
        <v>1</v>
      </c>
      <c r="H13" s="101">
        <v>384.2</v>
      </c>
      <c r="I13" s="101">
        <v>2</v>
      </c>
      <c r="J13" s="101">
        <v>832</v>
      </c>
      <c r="K13" s="101">
        <v>2</v>
      </c>
      <c r="L13" s="101">
        <v>1536.8</v>
      </c>
    </row>
    <row r="14" spans="1:12" ht="15.75" customHeight="1" x14ac:dyDescent="0.2">
      <c r="A14" s="87">
        <v>9</v>
      </c>
      <c r="B14" s="90" t="s">
        <v>19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2" ht="123" customHeight="1" x14ac:dyDescent="0.2">
      <c r="A15" s="87">
        <v>10</v>
      </c>
      <c r="B15" s="90" t="s">
        <v>103</v>
      </c>
      <c r="C15" s="101">
        <v>136</v>
      </c>
      <c r="D15" s="101">
        <v>53403.799999999901</v>
      </c>
      <c r="E15" s="101">
        <v>133</v>
      </c>
      <c r="F15" s="101">
        <v>53467.199999999903</v>
      </c>
      <c r="G15" s="101">
        <v>2</v>
      </c>
      <c r="H15" s="101">
        <v>1233.4000000000001</v>
      </c>
      <c r="I15" s="101"/>
      <c r="J15" s="101"/>
      <c r="K15" s="101">
        <v>3</v>
      </c>
      <c r="L15" s="101">
        <v>1152.5999999999999</v>
      </c>
    </row>
    <row r="16" spans="1:12" ht="21" customHeight="1" x14ac:dyDescent="0.2">
      <c r="A16" s="87">
        <v>11</v>
      </c>
      <c r="B16" s="91" t="s">
        <v>78</v>
      </c>
      <c r="C16" s="101">
        <v>2</v>
      </c>
      <c r="D16" s="101">
        <v>1921</v>
      </c>
      <c r="E16" s="101">
        <v>2</v>
      </c>
      <c r="F16" s="101">
        <v>1921</v>
      </c>
      <c r="G16" s="101">
        <v>1</v>
      </c>
      <c r="H16" s="101">
        <v>881</v>
      </c>
      <c r="I16" s="101"/>
      <c r="J16" s="101"/>
      <c r="K16" s="101"/>
      <c r="L16" s="101"/>
    </row>
    <row r="17" spans="1:12" ht="21" customHeight="1" x14ac:dyDescent="0.2">
      <c r="A17" s="87">
        <v>12</v>
      </c>
      <c r="B17" s="91" t="s">
        <v>79</v>
      </c>
      <c r="C17" s="101">
        <v>134</v>
      </c>
      <c r="D17" s="101">
        <v>51482.799999999901</v>
      </c>
      <c r="E17" s="101">
        <v>131</v>
      </c>
      <c r="F17" s="101">
        <v>51546.199999999903</v>
      </c>
      <c r="G17" s="101">
        <v>1</v>
      </c>
      <c r="H17" s="101">
        <v>352.4</v>
      </c>
      <c r="I17" s="101"/>
      <c r="J17" s="101"/>
      <c r="K17" s="101">
        <v>3</v>
      </c>
      <c r="L17" s="101">
        <v>1152.5999999999999</v>
      </c>
    </row>
    <row r="18" spans="1:12" ht="21" customHeight="1" x14ac:dyDescent="0.2">
      <c r="A18" s="87">
        <v>13</v>
      </c>
      <c r="B18" s="96" t="s">
        <v>104</v>
      </c>
      <c r="C18" s="101">
        <v>39</v>
      </c>
      <c r="D18" s="101">
        <v>7491.9000000000096</v>
      </c>
      <c r="E18" s="101"/>
      <c r="F18" s="101"/>
      <c r="G18" s="101"/>
      <c r="H18" s="101"/>
      <c r="I18" s="101">
        <v>30</v>
      </c>
      <c r="J18" s="101">
        <v>5763</v>
      </c>
      <c r="K18" s="101">
        <v>39</v>
      </c>
      <c r="L18" s="101">
        <v>7491.9000000000096</v>
      </c>
    </row>
    <row r="19" spans="1:12" ht="21" customHeight="1" x14ac:dyDescent="0.2">
      <c r="A19" s="87">
        <v>14</v>
      </c>
      <c r="B19" s="96" t="s">
        <v>105</v>
      </c>
      <c r="C19" s="101">
        <v>1</v>
      </c>
      <c r="D19" s="101">
        <v>96.05</v>
      </c>
      <c r="E19" s="101">
        <v>1</v>
      </c>
      <c r="F19" s="101">
        <v>96.05</v>
      </c>
      <c r="G19" s="101"/>
      <c r="H19" s="101"/>
      <c r="I19" s="101"/>
      <c r="J19" s="101"/>
      <c r="K19" s="101"/>
      <c r="L19" s="101"/>
    </row>
    <row r="20" spans="1:12" ht="29.25" customHeight="1" x14ac:dyDescent="0.2">
      <c r="A20" s="87">
        <v>15</v>
      </c>
      <c r="B20" s="96" t="s">
        <v>109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2" ht="33.75" customHeight="1" x14ac:dyDescent="0.2">
      <c r="A21" s="87">
        <v>16</v>
      </c>
      <c r="B21" s="90" t="s">
        <v>80</v>
      </c>
      <c r="C21" s="101">
        <f t="shared" ref="C21:L21" si="1">SUM(C22:C23)</f>
        <v>0</v>
      </c>
      <c r="D21" s="101">
        <f t="shared" si="1"/>
        <v>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</row>
    <row r="22" spans="1:12" ht="14.25" customHeight="1" x14ac:dyDescent="0.2">
      <c r="A22" s="87">
        <v>17</v>
      </c>
      <c r="B22" s="97" t="s">
        <v>1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ht="23.25" customHeight="1" x14ac:dyDescent="0.2">
      <c r="A23" s="87">
        <v>18</v>
      </c>
      <c r="B23" s="97" t="s">
        <v>2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ht="46.5" customHeight="1" x14ac:dyDescent="0.2">
      <c r="A24" s="87">
        <v>19</v>
      </c>
      <c r="B24" s="90" t="s">
        <v>106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1:12" ht="31.5" customHeight="1" x14ac:dyDescent="0.2">
      <c r="A25" s="87">
        <v>20</v>
      </c>
      <c r="B25" s="90" t="s">
        <v>81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2" ht="20.25" customHeight="1" x14ac:dyDescent="0.2">
      <c r="A26" s="87">
        <v>21</v>
      </c>
      <c r="B26" s="91" t="s">
        <v>78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1:12" ht="20.25" customHeight="1" x14ac:dyDescent="0.2">
      <c r="A27" s="87">
        <v>22</v>
      </c>
      <c r="B27" s="91" t="s">
        <v>79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1:12" ht="18.75" x14ac:dyDescent="0.2">
      <c r="A28" s="87">
        <v>23</v>
      </c>
      <c r="B28" s="89" t="s">
        <v>114</v>
      </c>
      <c r="C28" s="101">
        <f t="shared" ref="C28:L28" si="2">SUM(C29:C38)</f>
        <v>0</v>
      </c>
      <c r="D28" s="101">
        <f t="shared" si="2"/>
        <v>0</v>
      </c>
      <c r="E28" s="101">
        <f t="shared" si="2"/>
        <v>0</v>
      </c>
      <c r="F28" s="101">
        <f t="shared" si="2"/>
        <v>0</v>
      </c>
      <c r="G28" s="101">
        <f t="shared" si="2"/>
        <v>0</v>
      </c>
      <c r="H28" s="101">
        <f t="shared" si="2"/>
        <v>0</v>
      </c>
      <c r="I28" s="101">
        <f t="shared" si="2"/>
        <v>0</v>
      </c>
      <c r="J28" s="101">
        <f t="shared" si="2"/>
        <v>0</v>
      </c>
      <c r="K28" s="101">
        <f t="shared" si="2"/>
        <v>0</v>
      </c>
      <c r="L28" s="101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1:12" ht="18.75" x14ac:dyDescent="0.2">
      <c r="A30" s="87">
        <v>25</v>
      </c>
      <c r="B30" s="90" t="s">
        <v>1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1:12" ht="18.75" x14ac:dyDescent="0.2">
      <c r="A31" s="87">
        <v>26</v>
      </c>
      <c r="B31" s="90" t="s">
        <v>104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8.75" x14ac:dyDescent="0.2">
      <c r="A32" s="87">
        <v>27</v>
      </c>
      <c r="B32" s="90" t="s">
        <v>105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1:12" ht="75" x14ac:dyDescent="0.2">
      <c r="A33" s="87">
        <v>28</v>
      </c>
      <c r="B33" s="90" t="s">
        <v>82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1:12" ht="45" x14ac:dyDescent="0.2">
      <c r="A34" s="87">
        <v>29</v>
      </c>
      <c r="B34" s="90" t="s">
        <v>83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1:12" ht="30" x14ac:dyDescent="0.2">
      <c r="A35" s="87">
        <v>30</v>
      </c>
      <c r="B35" s="90" t="s">
        <v>107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ht="30" x14ac:dyDescent="0.2">
      <c r="A36" s="87">
        <v>31</v>
      </c>
      <c r="B36" s="90" t="s">
        <v>14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1:12" ht="18.75" x14ac:dyDescent="0.2">
      <c r="A37" s="87">
        <v>32</v>
      </c>
      <c r="B37" s="90" t="s">
        <v>15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1:12" ht="105" x14ac:dyDescent="0.2">
      <c r="A38" s="87">
        <v>33</v>
      </c>
      <c r="B38" s="90" t="s">
        <v>84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1:12" ht="31.5" customHeight="1" x14ac:dyDescent="0.2">
      <c r="A39" s="87">
        <v>34</v>
      </c>
      <c r="B39" s="89" t="s">
        <v>115</v>
      </c>
      <c r="C39" s="101">
        <f t="shared" ref="C39:L39" si="3">SUM(C40,C47,C48,C49)</f>
        <v>0</v>
      </c>
      <c r="D39" s="101">
        <f t="shared" si="3"/>
        <v>0</v>
      </c>
      <c r="E39" s="101">
        <f t="shared" si="3"/>
        <v>0</v>
      </c>
      <c r="F39" s="101">
        <f t="shared" si="3"/>
        <v>0</v>
      </c>
      <c r="G39" s="101">
        <f t="shared" si="3"/>
        <v>0</v>
      </c>
      <c r="H39" s="101">
        <f t="shared" si="3"/>
        <v>0</v>
      </c>
      <c r="I39" s="101">
        <f t="shared" si="3"/>
        <v>0</v>
      </c>
      <c r="J39" s="101">
        <f t="shared" si="3"/>
        <v>0</v>
      </c>
      <c r="K39" s="101">
        <f t="shared" si="3"/>
        <v>0</v>
      </c>
      <c r="L39" s="101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101">
        <f t="shared" ref="C40:L40" si="4">SUM(C41,C44)</f>
        <v>0</v>
      </c>
      <c r="D40" s="101">
        <f t="shared" si="4"/>
        <v>0</v>
      </c>
      <c r="E40" s="101">
        <f t="shared" si="4"/>
        <v>0</v>
      </c>
      <c r="F40" s="101">
        <f t="shared" si="4"/>
        <v>0</v>
      </c>
      <c r="G40" s="101">
        <f t="shared" si="4"/>
        <v>0</v>
      </c>
      <c r="H40" s="101">
        <f t="shared" si="4"/>
        <v>0</v>
      </c>
      <c r="I40" s="101">
        <f t="shared" si="4"/>
        <v>0</v>
      </c>
      <c r="J40" s="101">
        <f t="shared" si="4"/>
        <v>0</v>
      </c>
      <c r="K40" s="101">
        <f t="shared" si="4"/>
        <v>0</v>
      </c>
      <c r="L40" s="101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1:12" ht="16.5" customHeight="1" x14ac:dyDescent="0.2">
      <c r="A42" s="87">
        <v>37</v>
      </c>
      <c r="B42" s="91" t="s">
        <v>87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1:12" ht="16.5" customHeight="1" x14ac:dyDescent="0.2">
      <c r="A43" s="87">
        <v>38</v>
      </c>
      <c r="B43" s="91" t="s">
        <v>76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1:12" ht="21" customHeight="1" x14ac:dyDescent="0.2">
      <c r="A44" s="87">
        <v>39</v>
      </c>
      <c r="B44" s="90" t="s">
        <v>88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1:12" ht="30" customHeight="1" x14ac:dyDescent="0.2">
      <c r="A45" s="87">
        <v>40</v>
      </c>
      <c r="B45" s="91" t="s">
        <v>89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12" ht="21" customHeight="1" x14ac:dyDescent="0.2">
      <c r="A46" s="87">
        <v>41</v>
      </c>
      <c r="B46" s="91" t="s">
        <v>79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2" ht="45" customHeight="1" x14ac:dyDescent="0.2">
      <c r="A47" s="87">
        <v>42</v>
      </c>
      <c r="B47" s="90" t="s">
        <v>90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1:12" ht="30" customHeight="1" x14ac:dyDescent="0.2">
      <c r="A48" s="87">
        <v>43</v>
      </c>
      <c r="B48" s="92" t="s">
        <v>16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1:12" ht="51" customHeight="1" x14ac:dyDescent="0.2">
      <c r="A49" s="87">
        <v>44</v>
      </c>
      <c r="B49" s="90" t="s">
        <v>91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1:12" ht="21.75" customHeight="1" x14ac:dyDescent="0.2">
      <c r="A50" s="87">
        <v>45</v>
      </c>
      <c r="B50" s="89" t="s">
        <v>116</v>
      </c>
      <c r="C50" s="101">
        <f t="shared" ref="C50:L50" si="5">SUM(C51:C54)</f>
        <v>45</v>
      </c>
      <c r="D50" s="101">
        <f t="shared" si="5"/>
        <v>1112.26</v>
      </c>
      <c r="E50" s="101">
        <f t="shared" si="5"/>
        <v>45</v>
      </c>
      <c r="F50" s="101">
        <f t="shared" si="5"/>
        <v>1112.3599999999999</v>
      </c>
      <c r="G50" s="101">
        <f t="shared" si="5"/>
        <v>0</v>
      </c>
      <c r="H50" s="101">
        <f t="shared" si="5"/>
        <v>0</v>
      </c>
      <c r="I50" s="101">
        <f t="shared" si="5"/>
        <v>0</v>
      </c>
      <c r="J50" s="101">
        <f t="shared" si="5"/>
        <v>0</v>
      </c>
      <c r="K50" s="101">
        <f t="shared" si="5"/>
        <v>0</v>
      </c>
      <c r="L50" s="101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101">
        <v>33</v>
      </c>
      <c r="D51" s="101">
        <v>437.99</v>
      </c>
      <c r="E51" s="101">
        <v>33</v>
      </c>
      <c r="F51" s="101">
        <v>438.01</v>
      </c>
      <c r="G51" s="101"/>
      <c r="H51" s="101"/>
      <c r="I51" s="101"/>
      <c r="J51" s="101"/>
      <c r="K51" s="101"/>
      <c r="L51" s="101"/>
    </row>
    <row r="52" spans="1:12" ht="27" customHeight="1" x14ac:dyDescent="0.2">
      <c r="A52" s="87">
        <v>47</v>
      </c>
      <c r="B52" s="90" t="s">
        <v>10</v>
      </c>
      <c r="C52" s="101">
        <v>8</v>
      </c>
      <c r="D52" s="101">
        <v>461.04</v>
      </c>
      <c r="E52" s="101">
        <v>8</v>
      </c>
      <c r="F52" s="101">
        <v>461.13</v>
      </c>
      <c r="G52" s="101"/>
      <c r="H52" s="101"/>
      <c r="I52" s="101"/>
      <c r="J52" s="101"/>
      <c r="K52" s="101"/>
      <c r="L52" s="101"/>
    </row>
    <row r="53" spans="1:12" ht="76.5" customHeight="1" x14ac:dyDescent="0.2">
      <c r="A53" s="87">
        <v>48</v>
      </c>
      <c r="B53" s="90" t="s">
        <v>92</v>
      </c>
      <c r="C53" s="101">
        <v>1</v>
      </c>
      <c r="D53" s="101">
        <v>5.76</v>
      </c>
      <c r="E53" s="101">
        <v>1</v>
      </c>
      <c r="F53" s="101">
        <v>5.76</v>
      </c>
      <c r="G53" s="101"/>
      <c r="H53" s="101"/>
      <c r="I53" s="101"/>
      <c r="J53" s="101"/>
      <c r="K53" s="101"/>
      <c r="L53" s="101"/>
    </row>
    <row r="54" spans="1:12" ht="24" customHeight="1" x14ac:dyDescent="0.2">
      <c r="A54" s="87">
        <v>49</v>
      </c>
      <c r="B54" s="90" t="s">
        <v>93</v>
      </c>
      <c r="C54" s="101">
        <v>3</v>
      </c>
      <c r="D54" s="101">
        <v>207.47</v>
      </c>
      <c r="E54" s="101">
        <v>3</v>
      </c>
      <c r="F54" s="101">
        <v>207.46</v>
      </c>
      <c r="G54" s="101"/>
      <c r="H54" s="101"/>
      <c r="I54" s="101"/>
      <c r="J54" s="101"/>
      <c r="K54" s="101"/>
      <c r="L54" s="101"/>
    </row>
    <row r="55" spans="1:12" ht="28.5" customHeight="1" x14ac:dyDescent="0.2">
      <c r="A55" s="87">
        <v>50</v>
      </c>
      <c r="B55" s="89" t="s">
        <v>108</v>
      </c>
      <c r="C55" s="101">
        <v>189</v>
      </c>
      <c r="D55" s="101">
        <v>72613.799999999697</v>
      </c>
      <c r="E55" s="101">
        <v>71</v>
      </c>
      <c r="F55" s="101">
        <v>27278</v>
      </c>
      <c r="G55" s="101"/>
      <c r="H55" s="101"/>
      <c r="I55" s="101">
        <v>184</v>
      </c>
      <c r="J55" s="101">
        <v>70692.799999999799</v>
      </c>
      <c r="K55" s="101">
        <v>5</v>
      </c>
      <c r="L55" s="101">
        <v>1921</v>
      </c>
    </row>
    <row r="56" spans="1:12" ht="18.75" x14ac:dyDescent="0.2">
      <c r="A56" s="87">
        <v>51</v>
      </c>
      <c r="B56" s="88" t="s">
        <v>117</v>
      </c>
      <c r="C56" s="101">
        <f t="shared" ref="C56:L56" si="6">SUM(C6,C28,C39,C50,C55)</f>
        <v>843</v>
      </c>
      <c r="D56" s="101">
        <f t="shared" si="6"/>
        <v>717378.73999999976</v>
      </c>
      <c r="E56" s="101">
        <f t="shared" si="6"/>
        <v>638</v>
      </c>
      <c r="F56" s="101">
        <f t="shared" si="6"/>
        <v>616590.43000000005</v>
      </c>
      <c r="G56" s="101">
        <f t="shared" si="6"/>
        <v>12</v>
      </c>
      <c r="H56" s="101">
        <f t="shared" si="6"/>
        <v>11786.29</v>
      </c>
      <c r="I56" s="101">
        <f t="shared" si="6"/>
        <v>232</v>
      </c>
      <c r="J56" s="101">
        <f t="shared" si="6"/>
        <v>88310.419999999795</v>
      </c>
      <c r="K56" s="101">
        <f t="shared" si="6"/>
        <v>89</v>
      </c>
      <c r="L56" s="101">
        <f t="shared" si="6"/>
        <v>54578.87000000001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  <mergeCell ref="H3:H4"/>
    <mergeCell ref="K3:K4"/>
    <mergeCell ref="L3:L4"/>
    <mergeCell ref="K2:L2"/>
    <mergeCell ref="I2:J2"/>
    <mergeCell ref="I3:I4"/>
    <mergeCell ref="J3:J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Куйбишевський районний суд Запорізької області,_x000D_
 Початок періоду: 01.01.2019, Кінець періоду: 31.12.2019&amp;L3BAE92E8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60" zoomScaleNormal="100" workbookViewId="0">
      <selection activeCell="E4" sqref="E4:F18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52" t="s">
        <v>17</v>
      </c>
      <c r="C3" s="153"/>
      <c r="D3" s="154"/>
      <c r="E3" s="66" t="s">
        <v>7</v>
      </c>
      <c r="F3" s="66" t="s">
        <v>11</v>
      </c>
    </row>
    <row r="4" spans="1:6" ht="18" customHeight="1" x14ac:dyDescent="0.2">
      <c r="A4" s="67">
        <v>1</v>
      </c>
      <c r="B4" s="155" t="s">
        <v>60</v>
      </c>
      <c r="C4" s="156"/>
      <c r="D4" s="157"/>
      <c r="E4" s="98">
        <f>SUM(E5:E25)</f>
        <v>78</v>
      </c>
      <c r="F4" s="98">
        <f>SUM(F5:F25)</f>
        <v>36004.810000000005</v>
      </c>
    </row>
    <row r="5" spans="1:6" ht="20.25" customHeight="1" x14ac:dyDescent="0.2">
      <c r="A5" s="67">
        <v>2</v>
      </c>
      <c r="B5" s="145" t="s">
        <v>61</v>
      </c>
      <c r="C5" s="146"/>
      <c r="D5" s="147"/>
      <c r="E5" s="99">
        <v>2</v>
      </c>
      <c r="F5" s="100">
        <v>1618.91</v>
      </c>
    </row>
    <row r="6" spans="1:6" ht="28.5" customHeight="1" x14ac:dyDescent="0.2">
      <c r="A6" s="67">
        <v>3</v>
      </c>
      <c r="B6" s="145" t="s">
        <v>62</v>
      </c>
      <c r="C6" s="146"/>
      <c r="D6" s="147"/>
      <c r="E6" s="99">
        <v>1</v>
      </c>
      <c r="F6" s="100">
        <v>768.4</v>
      </c>
    </row>
    <row r="7" spans="1:6" ht="40.5" customHeight="1" x14ac:dyDescent="0.2">
      <c r="A7" s="67">
        <v>4</v>
      </c>
      <c r="B7" s="145" t="s">
        <v>98</v>
      </c>
      <c r="C7" s="146"/>
      <c r="D7" s="147"/>
      <c r="E7" s="99">
        <v>61</v>
      </c>
      <c r="F7" s="100">
        <v>25549.3</v>
      </c>
    </row>
    <row r="8" spans="1:6" ht="41.25" customHeight="1" x14ac:dyDescent="0.2">
      <c r="A8" s="67">
        <v>5</v>
      </c>
      <c r="B8" s="145" t="s">
        <v>63</v>
      </c>
      <c r="C8" s="146"/>
      <c r="D8" s="147"/>
      <c r="E8" s="99"/>
      <c r="F8" s="100"/>
    </row>
    <row r="9" spans="1:6" ht="30.75" customHeight="1" x14ac:dyDescent="0.2">
      <c r="A9" s="67">
        <v>6</v>
      </c>
      <c r="B9" s="145" t="s">
        <v>64</v>
      </c>
      <c r="C9" s="146"/>
      <c r="D9" s="147"/>
      <c r="E9" s="99"/>
      <c r="F9" s="100"/>
    </row>
    <row r="10" spans="1:6" ht="18" customHeight="1" x14ac:dyDescent="0.2">
      <c r="A10" s="67">
        <v>7</v>
      </c>
      <c r="B10" s="145" t="s">
        <v>65</v>
      </c>
      <c r="C10" s="146"/>
      <c r="D10" s="147"/>
      <c r="E10" s="99">
        <v>1</v>
      </c>
      <c r="F10" s="100">
        <v>768.4</v>
      </c>
    </row>
    <row r="11" spans="1:6" ht="18.75" customHeight="1" x14ac:dyDescent="0.2">
      <c r="A11" s="67">
        <v>8</v>
      </c>
      <c r="B11" s="145" t="s">
        <v>66</v>
      </c>
      <c r="C11" s="146"/>
      <c r="D11" s="147"/>
      <c r="E11" s="99">
        <v>2</v>
      </c>
      <c r="F11" s="100">
        <v>768.4</v>
      </c>
    </row>
    <row r="12" spans="1:6" ht="29.25" customHeight="1" x14ac:dyDescent="0.2">
      <c r="A12" s="67">
        <v>9</v>
      </c>
      <c r="B12" s="145" t="s">
        <v>112</v>
      </c>
      <c r="C12" s="146"/>
      <c r="D12" s="147"/>
      <c r="E12" s="99"/>
      <c r="F12" s="100"/>
    </row>
    <row r="13" spans="1:6" ht="20.25" customHeight="1" x14ac:dyDescent="0.2">
      <c r="A13" s="67">
        <v>10</v>
      </c>
      <c r="B13" s="145" t="s">
        <v>99</v>
      </c>
      <c r="C13" s="146"/>
      <c r="D13" s="147"/>
      <c r="E13" s="99">
        <v>7</v>
      </c>
      <c r="F13" s="100">
        <v>4610.3999999999996</v>
      </c>
    </row>
    <row r="14" spans="1:6" ht="21" customHeight="1" x14ac:dyDescent="0.2">
      <c r="A14" s="67">
        <v>11</v>
      </c>
      <c r="B14" s="145" t="s">
        <v>67</v>
      </c>
      <c r="C14" s="146"/>
      <c r="D14" s="147"/>
      <c r="E14" s="99"/>
      <c r="F14" s="100"/>
    </row>
    <row r="15" spans="1:6" ht="20.25" customHeight="1" x14ac:dyDescent="0.2">
      <c r="A15" s="67">
        <v>12</v>
      </c>
      <c r="B15" s="145" t="s">
        <v>68</v>
      </c>
      <c r="C15" s="146"/>
      <c r="D15" s="147"/>
      <c r="E15" s="99"/>
      <c r="F15" s="100"/>
    </row>
    <row r="16" spans="1:6" ht="30" customHeight="1" x14ac:dyDescent="0.2">
      <c r="A16" s="67">
        <v>13</v>
      </c>
      <c r="B16" s="145" t="s">
        <v>69</v>
      </c>
      <c r="C16" s="146"/>
      <c r="D16" s="147"/>
      <c r="E16" s="99">
        <v>3</v>
      </c>
      <c r="F16" s="100">
        <v>1152.5999999999999</v>
      </c>
    </row>
    <row r="17" spans="1:11" ht="20.25" customHeight="1" x14ac:dyDescent="0.2">
      <c r="A17" s="67">
        <v>14</v>
      </c>
      <c r="B17" s="145" t="s">
        <v>111</v>
      </c>
      <c r="C17" s="146"/>
      <c r="D17" s="147"/>
      <c r="E17" s="99">
        <v>1</v>
      </c>
      <c r="F17" s="100">
        <v>768.4</v>
      </c>
    </row>
    <row r="18" spans="1:11" ht="27" customHeight="1" x14ac:dyDescent="0.2">
      <c r="A18" s="67">
        <v>15</v>
      </c>
      <c r="B18" s="145" t="s">
        <v>70</v>
      </c>
      <c r="C18" s="146"/>
      <c r="D18" s="147"/>
      <c r="E18" s="99"/>
      <c r="F18" s="100"/>
    </row>
    <row r="19" spans="1:11" ht="54.75" customHeight="1" x14ac:dyDescent="0.2">
      <c r="A19" s="67">
        <v>16</v>
      </c>
      <c r="B19" s="145" t="s">
        <v>71</v>
      </c>
      <c r="C19" s="146"/>
      <c r="D19" s="147"/>
      <c r="E19" s="93"/>
      <c r="F19" s="94"/>
    </row>
    <row r="20" spans="1:11" ht="21" customHeight="1" x14ac:dyDescent="0.2">
      <c r="A20" s="67">
        <v>17</v>
      </c>
      <c r="B20" s="145" t="s">
        <v>95</v>
      </c>
      <c r="C20" s="146"/>
      <c r="D20" s="147"/>
      <c r="E20" s="93"/>
      <c r="F20" s="94"/>
    </row>
    <row r="21" spans="1:11" ht="30" customHeight="1" x14ac:dyDescent="0.2">
      <c r="A21" s="67">
        <v>18</v>
      </c>
      <c r="B21" s="145" t="s">
        <v>94</v>
      </c>
      <c r="C21" s="146"/>
      <c r="D21" s="147"/>
      <c r="E21" s="93"/>
      <c r="F21" s="94"/>
    </row>
    <row r="22" spans="1:11" ht="57" customHeight="1" x14ac:dyDescent="0.2">
      <c r="A22" s="67">
        <v>19</v>
      </c>
      <c r="B22" s="148" t="s">
        <v>96</v>
      </c>
      <c r="C22" s="148"/>
      <c r="D22" s="148"/>
      <c r="E22" s="93"/>
      <c r="F22" s="94"/>
    </row>
    <row r="23" spans="1:11" ht="68.25" customHeight="1" x14ac:dyDescent="0.2">
      <c r="A23" s="67">
        <v>20</v>
      </c>
      <c r="B23" s="145" t="s">
        <v>100</v>
      </c>
      <c r="C23" s="146"/>
      <c r="D23" s="147"/>
      <c r="E23" s="93"/>
      <c r="F23" s="94"/>
    </row>
    <row r="24" spans="1:11" ht="54.75" customHeight="1" x14ac:dyDescent="0.2">
      <c r="A24" s="67">
        <v>21</v>
      </c>
      <c r="B24" s="145" t="s">
        <v>101</v>
      </c>
      <c r="C24" s="146"/>
      <c r="D24" s="147"/>
      <c r="E24" s="93"/>
      <c r="F24" s="94"/>
    </row>
    <row r="25" spans="1:11" ht="54.75" customHeight="1" x14ac:dyDescent="0.2">
      <c r="A25" s="67">
        <v>22</v>
      </c>
      <c r="B25" s="148" t="s">
        <v>110</v>
      </c>
      <c r="C25" s="148"/>
      <c r="D25" s="148"/>
      <c r="E25" s="93"/>
      <c r="F25" s="94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123</v>
      </c>
      <c r="E27" s="150" t="s">
        <v>124</v>
      </c>
      <c r="F27" s="150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123</v>
      </c>
      <c r="E29" s="151" t="s">
        <v>125</v>
      </c>
      <c r="F29" s="151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123</v>
      </c>
      <c r="B32" s="41" t="s">
        <v>57</v>
      </c>
      <c r="C32" s="149" t="s">
        <v>126</v>
      </c>
      <c r="D32" s="149"/>
      <c r="E32" s="39" t="s">
        <v>123</v>
      </c>
      <c r="I32" s="80"/>
      <c r="J32" s="77"/>
      <c r="K32" s="78"/>
    </row>
    <row r="33" spans="1:11" ht="15" customHeight="1" x14ac:dyDescent="0.2">
      <c r="A33" s="79" t="s">
        <v>123</v>
      </c>
      <c r="B33" s="42" t="s">
        <v>58</v>
      </c>
      <c r="C33" s="144" t="s">
        <v>127</v>
      </c>
      <c r="D33" s="144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44" t="s">
        <v>128</v>
      </c>
      <c r="D34" s="144"/>
      <c r="F34" s="95" t="s">
        <v>129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C34:D34"/>
    <mergeCell ref="B15:D15"/>
    <mergeCell ref="B16:D16"/>
    <mergeCell ref="B17:D17"/>
    <mergeCell ref="B18:D18"/>
    <mergeCell ref="B19:D19"/>
    <mergeCell ref="B21:D21"/>
    <mergeCell ref="B25:D25"/>
  </mergeCells>
  <pageMargins left="0.31496062992125984" right="0.51181102362204722" top="0.55118110236220474" bottom="0.74803149606299213" header="0.31496062992125984" footer="0.31496062992125984"/>
  <pageSetup paperSize="9" scale="55" firstPageNumber="4" orientation="landscape" useFirstPageNumber="1" r:id="rId1"/>
  <headerFooter>
    <oddFooter>&amp;R&amp;P&amp;C&amp;CФорма № 10, Підрозділ: Куйбишевський районний суд Запорізької області,_x000D_
 Початок періоду: 01.01.2019, Кінець періоду: 31.12.2019&amp;L3BAE92E8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2020-01-16T14:12:01Z</cp:lastPrinted>
  <dcterms:created xsi:type="dcterms:W3CDTF">2015-09-09T10:27:37Z</dcterms:created>
  <dcterms:modified xsi:type="dcterms:W3CDTF">2020-01-30T13:25:08Z</dcterms:modified>
</cp:coreProperties>
</file>